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22" i="1"/>
  <c r="G222"/>
  <c r="G233" s="1"/>
  <c r="H222"/>
  <c r="I222"/>
  <c r="I233" s="1"/>
  <c r="J222"/>
  <c r="J233" s="1"/>
  <c r="L222"/>
  <c r="L233" s="1"/>
  <c r="A223"/>
  <c r="B223"/>
  <c r="F232"/>
  <c r="G232"/>
  <c r="H232"/>
  <c r="I232"/>
  <c r="J232"/>
  <c r="L232"/>
  <c r="A233"/>
  <c r="B233"/>
  <c r="H233"/>
  <c r="F203"/>
  <c r="F214" s="1"/>
  <c r="G203"/>
  <c r="G214" s="1"/>
  <c r="H203"/>
  <c r="I203"/>
  <c r="I214" s="1"/>
  <c r="J203"/>
  <c r="J214" s="1"/>
  <c r="L203"/>
  <c r="L214" s="1"/>
  <c r="A204"/>
  <c r="B204"/>
  <c r="F213"/>
  <c r="G213"/>
  <c r="H213"/>
  <c r="I213"/>
  <c r="J213"/>
  <c r="L213"/>
  <c r="A214"/>
  <c r="B214"/>
  <c r="H214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233" l="1"/>
  <c r="F234" s="1"/>
  <c r="J234"/>
  <c r="G234"/>
  <c r="G119"/>
  <c r="L119"/>
  <c r="L234" s="1"/>
  <c r="H119"/>
  <c r="H234" s="1"/>
  <c r="I119"/>
  <c r="I234" s="1"/>
</calcChain>
</file>

<file path=xl/sharedStrings.xml><?xml version="1.0" encoding="utf-8"?>
<sst xmlns="http://schemas.openxmlformats.org/spreadsheetml/2006/main" count="340" uniqueCount="96">
  <si>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</si>
  <si>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</si>
  <si>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</si>
  <si>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</si>
  <si>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</si>
  <si>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</si>
  <si>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</si>
  <si>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</si>
  <si>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</si>
  <si>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</si>
  <si>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</si>
  <si>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</si>
  <si>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</si>
  <si>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</si>
  <si>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</si>
  <si>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</si>
  <si>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</si>
  <si>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</si>
  <si>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</si>
  <si>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</si>
  <si>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</si>
  <si>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</si>
  <si>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</si>
  <si>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</si>
  <si>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</si>
  <si>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</si>
  <si>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</si>
  <si>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</si>
  <si>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</si>
  <si>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</si>
  <si>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</si>
  <si>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</si>
  <si>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</si>
  <si>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</si>
  <si>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</si>
  <si>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</si>
  <si>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</si>
  <si>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</si>
  <si>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</si>
  <si>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</si>
  <si>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Биточек из курицы</t>
  </si>
  <si>
    <t>Чай с сахаром</t>
  </si>
  <si>
    <t>хлеб пшеничный йодированный</t>
  </si>
  <si>
    <t>Салат картофельный с морковью и зеленым горошком</t>
  </si>
  <si>
    <t>Соус красный основной</t>
  </si>
  <si>
    <t>54-4г</t>
  </si>
  <si>
    <t>54-23г</t>
  </si>
  <si>
    <t>54-2г</t>
  </si>
  <si>
    <t>Пром</t>
  </si>
  <si>
    <t>54-34з</t>
  </si>
  <si>
    <t>54-3соус</t>
  </si>
  <si>
    <t>Плов с курицей</t>
  </si>
  <si>
    <t>Салат из белокочанной капусты с морковью</t>
  </si>
  <si>
    <t>Чай с лимоном и сахаром</t>
  </si>
  <si>
    <t>54-12м</t>
  </si>
  <si>
    <t>54-3гн</t>
  </si>
  <si>
    <t>54-8з</t>
  </si>
  <si>
    <t>Каша жидкая молочная манная</t>
  </si>
  <si>
    <t>Кофейный напиток с молоком</t>
  </si>
  <si>
    <t>Повидло абрикосовое</t>
  </si>
  <si>
    <t>Масло сливочное (порциями)</t>
  </si>
  <si>
    <t>Батон нарезной</t>
  </si>
  <si>
    <t>53-19з</t>
  </si>
  <si>
    <t>54-27к</t>
  </si>
  <si>
    <t>54-23гн</t>
  </si>
  <si>
    <t>Макароны отварные</t>
  </si>
  <si>
    <t>Курица тушеная с морковью</t>
  </si>
  <si>
    <t>Компот из смеси сухофруктов</t>
  </si>
  <si>
    <t>салат картофельный</t>
  </si>
  <si>
    <t>54-1г</t>
  </si>
  <si>
    <t>54-25м</t>
  </si>
  <si>
    <t>54-35хн</t>
  </si>
  <si>
    <t>Каша жидкая молочная овсяная</t>
  </si>
  <si>
    <t>Сыр твердых сортов в нарезке</t>
  </si>
  <si>
    <t>54-22к</t>
  </si>
  <si>
    <t>54-1з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</si>
  <si>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</si>
  <si>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</si>
  <si>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</si>
  <si>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</t>
  </si>
  <si>
    <t>54-22м</t>
  </si>
  <si>
    <t>Биточек из говядины</t>
  </si>
  <si>
    <t>Салат из моркови и яблок</t>
  </si>
  <si>
    <t>54-6м</t>
  </si>
  <si>
    <t>54-11з</t>
  </si>
  <si>
    <t>Каша жидкая молочная пшенная</t>
  </si>
  <si>
    <t>54-24к</t>
  </si>
  <si>
    <t>Картофельное пюре</t>
  </si>
  <si>
    <t>Птица, тушенная в соусе</t>
  </si>
  <si>
    <t>Какао с молоком</t>
  </si>
  <si>
    <t>54-11г</t>
  </si>
  <si>
    <t>54-21гн</t>
  </si>
  <si>
    <t>Каша жидкая молочная рисовая</t>
  </si>
  <si>
    <t>54-26к</t>
  </si>
  <si>
    <t>53-16з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</si>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</sst>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0" zoomScaleNormal="9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219" sqref="L2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150</v>
      </c>
      <c r="G6" s="39">
        <v>8.1999999999999993</v>
      </c>
      <c r="H6" s="39">
        <v>6.3</v>
      </c>
      <c r="I6" s="39">
        <v>35.9</v>
      </c>
      <c r="J6" s="39">
        <v>233.7</v>
      </c>
      <c r="K6" s="40" t="s">
        <v>45</v>
      </c>
      <c r="L6" s="39">
        <v>16.07</v>
      </c>
    </row>
    <row r="7" spans="1:12" ht="15">
      <c r="A7" s="23"/>
      <c r="B7" s="15"/>
      <c r="C7" s="11"/>
      <c r="D7" s="6"/>
      <c r="E7" s="50" t="s">
        <v>40</v>
      </c>
      <c r="F7" s="42">
        <v>80</v>
      </c>
      <c r="G7" s="42">
        <v>15.3</v>
      </c>
      <c r="H7" s="42">
        <v>3.4</v>
      </c>
      <c r="I7" s="42">
        <v>10.7</v>
      </c>
      <c r="J7" s="42">
        <v>134.9</v>
      </c>
      <c r="K7" s="43" t="s">
        <v>46</v>
      </c>
      <c r="L7" s="42">
        <v>37.869999999999997</v>
      </c>
    </row>
    <row r="8" spans="1:12" ht="15">
      <c r="A8" s="23"/>
      <c r="B8" s="15"/>
      <c r="C8" s="11"/>
      <c r="D8" s="7" t="s">
        <v>22</v>
      </c>
      <c r="E8" s="50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1.65</v>
      </c>
    </row>
    <row r="9" spans="1:12" ht="15">
      <c r="A9" s="23"/>
      <c r="B9" s="15"/>
      <c r="C9" s="11"/>
      <c r="D9" s="7" t="s">
        <v>23</v>
      </c>
      <c r="E9" s="50" t="s">
        <v>42</v>
      </c>
      <c r="F9" s="42">
        <v>40</v>
      </c>
      <c r="G9" s="42">
        <v>3</v>
      </c>
      <c r="H9" s="42">
        <v>0.3</v>
      </c>
      <c r="I9" s="42">
        <v>19.7</v>
      </c>
      <c r="J9" s="42">
        <v>93.8</v>
      </c>
      <c r="K9" s="43" t="s">
        <v>48</v>
      </c>
      <c r="L9" s="42">
        <v>2.98</v>
      </c>
    </row>
    <row r="10" spans="1:12" ht="15">
      <c r="A10" s="23"/>
      <c r="B10" s="15"/>
      <c r="C10" s="11"/>
      <c r="D10" s="7" t="s">
        <v>24</v>
      </c>
      <c r="E10" s="51" t="s">
        <v>43</v>
      </c>
      <c r="F10" s="42">
        <v>60</v>
      </c>
      <c r="G10" s="42">
        <v>1.7</v>
      </c>
      <c r="H10" s="42">
        <v>4.3</v>
      </c>
      <c r="I10" s="42">
        <v>6.2</v>
      </c>
      <c r="J10" s="42">
        <v>70.3</v>
      </c>
      <c r="K10" s="43" t="s">
        <v>49</v>
      </c>
      <c r="L10" s="42">
        <v>7.69</v>
      </c>
    </row>
    <row r="11" spans="1:12" ht="15">
      <c r="A11" s="23"/>
      <c r="B11" s="15"/>
      <c r="C11" s="11"/>
      <c r="D11" s="6"/>
      <c r="E11" s="50" t="s">
        <v>44</v>
      </c>
      <c r="F11" s="42">
        <v>30</v>
      </c>
      <c r="G11" s="42">
        <v>1</v>
      </c>
      <c r="H11" s="42">
        <v>0.7</v>
      </c>
      <c r="I11" s="42">
        <v>2.7</v>
      </c>
      <c r="J11" s="42">
        <v>21.2</v>
      </c>
      <c r="K11" s="43" t="s">
        <v>50</v>
      </c>
      <c r="L11" s="42">
        <v>3.16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29.4</v>
      </c>
      <c r="H13" s="19">
        <f t="shared" si="0"/>
        <v>15</v>
      </c>
      <c r="I13" s="19">
        <f t="shared" si="0"/>
        <v>81.599999999999994</v>
      </c>
      <c r="J13" s="19">
        <f t="shared" si="0"/>
        <v>580.70000000000005</v>
      </c>
      <c r="K13" s="25"/>
      <c r="L13" s="19">
        <f t="shared" ref="L13" si="1">SUM(L6:L12)</f>
        <v>69.419999999999987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560</v>
      </c>
      <c r="G24" s="32">
        <f t="shared" ref="G24:J24" si="4">G13+G23</f>
        <v>29.4</v>
      </c>
      <c r="H24" s="32">
        <f t="shared" si="4"/>
        <v>15</v>
      </c>
      <c r="I24" s="32">
        <f t="shared" si="4"/>
        <v>81.599999999999994</v>
      </c>
      <c r="J24" s="32">
        <f t="shared" si="4"/>
        <v>580.70000000000005</v>
      </c>
      <c r="K24" s="32"/>
      <c r="L24" s="32">
        <f t="shared" ref="L24" si="5">L13+L23</f>
        <v>69.419999999999987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39">
        <v>200</v>
      </c>
      <c r="G25" s="39">
        <v>27.2</v>
      </c>
      <c r="H25" s="39">
        <v>8.1</v>
      </c>
      <c r="I25" s="39">
        <v>33.200000000000003</v>
      </c>
      <c r="J25" s="39">
        <v>314.60000000000002</v>
      </c>
      <c r="K25" s="40" t="s">
        <v>54</v>
      </c>
      <c r="L25" s="39">
        <v>60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0" t="s">
        <v>53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43" t="s">
        <v>55</v>
      </c>
      <c r="L27" s="42">
        <v>2.65</v>
      </c>
    </row>
    <row r="28" spans="1:12" ht="15">
      <c r="A28" s="14"/>
      <c r="B28" s="15"/>
      <c r="C28" s="11"/>
      <c r="D28" s="7" t="s">
        <v>23</v>
      </c>
      <c r="E28" s="50" t="s">
        <v>42</v>
      </c>
      <c r="F28" s="42">
        <v>40</v>
      </c>
      <c r="G28" s="42">
        <v>3</v>
      </c>
      <c r="H28" s="42">
        <v>0.3</v>
      </c>
      <c r="I28" s="42">
        <v>19.7</v>
      </c>
      <c r="J28" s="42">
        <v>93.8</v>
      </c>
      <c r="K28" s="43" t="s">
        <v>48</v>
      </c>
      <c r="L28" s="42">
        <v>2.98</v>
      </c>
    </row>
    <row r="29" spans="1:12" ht="15">
      <c r="A29" s="14"/>
      <c r="B29" s="15"/>
      <c r="C29" s="11"/>
      <c r="D29" s="7" t="s">
        <v>24</v>
      </c>
      <c r="E29" s="51" t="s">
        <v>52</v>
      </c>
      <c r="F29" s="42">
        <v>60</v>
      </c>
      <c r="G29" s="42">
        <v>1</v>
      </c>
      <c r="H29" s="42">
        <v>6.1</v>
      </c>
      <c r="I29" s="42">
        <v>5.8</v>
      </c>
      <c r="J29" s="42">
        <v>81.5</v>
      </c>
      <c r="K29" s="43" t="s">
        <v>56</v>
      </c>
      <c r="L29" s="42">
        <v>7.44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31.4</v>
      </c>
      <c r="H32" s="19">
        <f t="shared" ref="H32" si="7">SUM(H25:H31)</f>
        <v>14.6</v>
      </c>
      <c r="I32" s="19">
        <f t="shared" ref="I32" si="8">SUM(I25:I31)</f>
        <v>65.3</v>
      </c>
      <c r="J32" s="19">
        <f t="shared" ref="J32:L32" si="9">SUM(J25:J31)</f>
        <v>517.79999999999995</v>
      </c>
      <c r="K32" s="25"/>
      <c r="L32" s="19">
        <f t="shared" si="9"/>
        <v>73.069999999999993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31.4</v>
      </c>
      <c r="H43" s="32">
        <f t="shared" ref="H43" si="15">H32+H42</f>
        <v>14.6</v>
      </c>
      <c r="I43" s="32">
        <f t="shared" ref="I43" si="16">I32+I42</f>
        <v>65.3</v>
      </c>
      <c r="J43" s="32">
        <f t="shared" ref="J43:L43" si="17">J32+J42</f>
        <v>517.79999999999995</v>
      </c>
      <c r="K43" s="32"/>
      <c r="L43" s="32">
        <f t="shared" si="17"/>
        <v>73.069999999999993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57</v>
      </c>
      <c r="F44" s="39">
        <v>220</v>
      </c>
      <c r="G44" s="39">
        <v>5.9</v>
      </c>
      <c r="H44" s="39">
        <v>6.3</v>
      </c>
      <c r="I44" s="39">
        <v>27.8</v>
      </c>
      <c r="J44" s="39">
        <v>191.7</v>
      </c>
      <c r="K44" s="40" t="s">
        <v>63</v>
      </c>
      <c r="L44" s="39">
        <v>17.95</v>
      </c>
    </row>
    <row r="45" spans="1:12" ht="15">
      <c r="A45" s="23"/>
      <c r="B45" s="15"/>
      <c r="C45" s="11"/>
      <c r="D45" s="6"/>
      <c r="E45" s="50" t="s">
        <v>60</v>
      </c>
      <c r="F45" s="42">
        <v>4</v>
      </c>
      <c r="G45" s="42">
        <v>0</v>
      </c>
      <c r="H45" s="42">
        <v>2.9</v>
      </c>
      <c r="I45" s="42">
        <v>0.1</v>
      </c>
      <c r="J45" s="42">
        <v>26.4</v>
      </c>
      <c r="K45" s="43" t="s">
        <v>62</v>
      </c>
      <c r="L45" s="42">
        <v>3.36</v>
      </c>
    </row>
    <row r="46" spans="1:12" ht="15">
      <c r="A46" s="23"/>
      <c r="B46" s="15"/>
      <c r="C46" s="11"/>
      <c r="D46" s="7" t="s">
        <v>22</v>
      </c>
      <c r="E46" s="50" t="s">
        <v>58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43" t="s">
        <v>64</v>
      </c>
      <c r="L46" s="42">
        <v>16.48</v>
      </c>
    </row>
    <row r="47" spans="1:12" ht="15">
      <c r="A47" s="23"/>
      <c r="B47" s="15"/>
      <c r="C47" s="11"/>
      <c r="D47" s="7" t="s">
        <v>23</v>
      </c>
      <c r="E47" s="50" t="s">
        <v>42</v>
      </c>
      <c r="F47" s="42">
        <v>30</v>
      </c>
      <c r="G47" s="42">
        <v>2.2999999999999998</v>
      </c>
      <c r="H47" s="42">
        <v>0.2</v>
      </c>
      <c r="I47" s="42">
        <v>14.8</v>
      </c>
      <c r="J47" s="42">
        <v>70.3</v>
      </c>
      <c r="K47" s="43" t="s">
        <v>48</v>
      </c>
      <c r="L47" s="42">
        <v>2.23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50" t="s">
        <v>59</v>
      </c>
      <c r="F49" s="42">
        <v>25</v>
      </c>
      <c r="G49" s="42">
        <v>0.1</v>
      </c>
      <c r="H49" s="42">
        <v>0</v>
      </c>
      <c r="I49" s="42">
        <v>16</v>
      </c>
      <c r="J49" s="42">
        <v>64.3</v>
      </c>
      <c r="K49" s="43" t="s">
        <v>48</v>
      </c>
      <c r="L49" s="42">
        <v>3.9</v>
      </c>
    </row>
    <row r="50" spans="1:12" ht="15">
      <c r="A50" s="23"/>
      <c r="B50" s="15"/>
      <c r="C50" s="11"/>
      <c r="D50" s="6"/>
      <c r="E50" s="50" t="s">
        <v>61</v>
      </c>
      <c r="F50" s="42">
        <v>22</v>
      </c>
      <c r="G50" s="42">
        <v>1.7</v>
      </c>
      <c r="H50" s="42">
        <v>0.6</v>
      </c>
      <c r="I50" s="42">
        <v>11.3</v>
      </c>
      <c r="J50" s="42">
        <v>57.6</v>
      </c>
      <c r="K50" s="43" t="s">
        <v>48</v>
      </c>
      <c r="L50" s="42">
        <v>2.46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13.9</v>
      </c>
      <c r="H51" s="19">
        <f t="shared" ref="H51" si="19">SUM(H44:H50)</f>
        <v>12.899999999999999</v>
      </c>
      <c r="I51" s="19">
        <f t="shared" ref="I51" si="20">SUM(I44:I50)</f>
        <v>81.2</v>
      </c>
      <c r="J51" s="19">
        <f t="shared" ref="J51:L51" si="21">SUM(J44:J50)</f>
        <v>496.30000000000007</v>
      </c>
      <c r="K51" s="25"/>
      <c r="L51" s="19">
        <f t="shared" si="21"/>
        <v>46.379999999999995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501</v>
      </c>
      <c r="G62" s="32">
        <f t="shared" ref="G62" si="26">G51+G61</f>
        <v>13.9</v>
      </c>
      <c r="H62" s="32">
        <f t="shared" ref="H62" si="27">H51+H61</f>
        <v>12.899999999999999</v>
      </c>
      <c r="I62" s="32">
        <f t="shared" ref="I62" si="28">I51+I61</f>
        <v>81.2</v>
      </c>
      <c r="J62" s="32">
        <f t="shared" ref="J62:L62" si="29">J51+J61</f>
        <v>496.30000000000007</v>
      </c>
      <c r="K62" s="32"/>
      <c r="L62" s="32">
        <f t="shared" si="29"/>
        <v>46.379999999999995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39">
        <v>150</v>
      </c>
      <c r="G63" s="39">
        <v>5.3</v>
      </c>
      <c r="H63" s="39">
        <v>4.9000000000000004</v>
      </c>
      <c r="I63" s="39">
        <v>32.799999999999997</v>
      </c>
      <c r="J63" s="39">
        <v>196.8</v>
      </c>
      <c r="K63" s="40" t="s">
        <v>69</v>
      </c>
      <c r="L63" s="39">
        <v>11.96</v>
      </c>
    </row>
    <row r="64" spans="1:12" ht="15">
      <c r="A64" s="23"/>
      <c r="B64" s="15"/>
      <c r="C64" s="11"/>
      <c r="D64" s="6"/>
      <c r="E64" s="50" t="s">
        <v>66</v>
      </c>
      <c r="F64" s="42">
        <v>90</v>
      </c>
      <c r="G64" s="42">
        <v>12.7</v>
      </c>
      <c r="H64" s="42">
        <v>5.2</v>
      </c>
      <c r="I64" s="42">
        <v>4</v>
      </c>
      <c r="J64" s="42">
        <v>113.7</v>
      </c>
      <c r="K64" s="43" t="s">
        <v>70</v>
      </c>
      <c r="L64" s="42">
        <v>31.3</v>
      </c>
    </row>
    <row r="65" spans="1:12" ht="15">
      <c r="A65" s="23"/>
      <c r="B65" s="15"/>
      <c r="C65" s="11"/>
      <c r="D65" s="7" t="s">
        <v>22</v>
      </c>
      <c r="E65" s="50" t="s">
        <v>67</v>
      </c>
      <c r="F65" s="42">
        <v>200</v>
      </c>
      <c r="G65" s="42">
        <v>0.4</v>
      </c>
      <c r="H65" s="42">
        <v>0</v>
      </c>
      <c r="I65" s="42">
        <v>19.8</v>
      </c>
      <c r="J65" s="42">
        <v>80.8</v>
      </c>
      <c r="K65" s="43" t="s">
        <v>71</v>
      </c>
      <c r="L65" s="42">
        <v>9.9</v>
      </c>
    </row>
    <row r="66" spans="1:12" ht="15">
      <c r="A66" s="23"/>
      <c r="B66" s="15"/>
      <c r="C66" s="11"/>
      <c r="D66" s="7" t="s">
        <v>23</v>
      </c>
      <c r="E66" s="50" t="s">
        <v>42</v>
      </c>
      <c r="F66" s="42">
        <v>30</v>
      </c>
      <c r="G66" s="42">
        <v>2.2999999999999998</v>
      </c>
      <c r="H66" s="42">
        <v>0.2</v>
      </c>
      <c r="I66" s="42">
        <v>14.8</v>
      </c>
      <c r="J66" s="42">
        <v>70.3</v>
      </c>
      <c r="K66" s="43" t="s">
        <v>48</v>
      </c>
      <c r="L66" s="42">
        <v>2.23</v>
      </c>
    </row>
    <row r="67" spans="1:12" ht="15">
      <c r="A67" s="23"/>
      <c r="B67" s="15"/>
      <c r="C67" s="11"/>
      <c r="D67" s="7" t="s">
        <v>24</v>
      </c>
      <c r="E67" s="50" t="s">
        <v>68</v>
      </c>
      <c r="F67" s="42">
        <v>60</v>
      </c>
      <c r="G67" s="42">
        <v>1.1000000000000001</v>
      </c>
      <c r="H67" s="42">
        <v>2.8</v>
      </c>
      <c r="I67" s="42">
        <v>8.1999999999999993</v>
      </c>
      <c r="J67" s="42">
        <v>62.8</v>
      </c>
      <c r="K67" s="43">
        <v>35</v>
      </c>
      <c r="L67" s="42">
        <v>5.27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21.8</v>
      </c>
      <c r="H70" s="19">
        <f t="shared" ref="H70" si="31">SUM(H63:H69)</f>
        <v>13.100000000000001</v>
      </c>
      <c r="I70" s="19">
        <f t="shared" ref="I70" si="32">SUM(I63:I69)</f>
        <v>79.599999999999994</v>
      </c>
      <c r="J70" s="19">
        <f t="shared" ref="J70:L70" si="33">SUM(J63:J69)</f>
        <v>524.4</v>
      </c>
      <c r="K70" s="25"/>
      <c r="L70" s="19">
        <f t="shared" si="33"/>
        <v>60.66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" si="38">G70+G80</f>
        <v>21.8</v>
      </c>
      <c r="H81" s="32">
        <f t="shared" ref="H81" si="39">H70+H80</f>
        <v>13.100000000000001</v>
      </c>
      <c r="I81" s="32">
        <f t="shared" ref="I81" si="40">I70+I80</f>
        <v>79.599999999999994</v>
      </c>
      <c r="J81" s="32">
        <f t="shared" ref="J81:L81" si="41">J70+J80</f>
        <v>524.4</v>
      </c>
      <c r="K81" s="32"/>
      <c r="L81" s="32">
        <f t="shared" si="41"/>
        <v>60.66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72</v>
      </c>
      <c r="F82" s="39">
        <v>220</v>
      </c>
      <c r="G82" s="39">
        <v>7.5</v>
      </c>
      <c r="H82" s="39">
        <v>8.1999999999999993</v>
      </c>
      <c r="I82" s="39">
        <v>27.1</v>
      </c>
      <c r="J82" s="39">
        <v>211.9</v>
      </c>
      <c r="K82" s="40" t="s">
        <v>74</v>
      </c>
      <c r="L82" s="39">
        <v>16.7</v>
      </c>
    </row>
    <row r="83" spans="1:12" ht="15">
      <c r="A83" s="23"/>
      <c r="B83" s="15"/>
      <c r="C83" s="11"/>
      <c r="D83" s="6"/>
      <c r="E83" s="50" t="s">
        <v>73</v>
      </c>
      <c r="F83" s="42">
        <v>15</v>
      </c>
      <c r="G83" s="42">
        <v>3.5</v>
      </c>
      <c r="H83" s="42">
        <v>4.4000000000000004</v>
      </c>
      <c r="I83" s="42">
        <v>0</v>
      </c>
      <c r="J83" s="42">
        <v>53.7</v>
      </c>
      <c r="K83" s="43" t="s">
        <v>75</v>
      </c>
      <c r="L83" s="42">
        <v>11</v>
      </c>
    </row>
    <row r="84" spans="1:12" ht="15">
      <c r="A84" s="23"/>
      <c r="B84" s="15"/>
      <c r="C84" s="11"/>
      <c r="D84" s="7" t="s">
        <v>22</v>
      </c>
      <c r="E84" s="50" t="s">
        <v>53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43" t="s">
        <v>55</v>
      </c>
      <c r="L84" s="42">
        <v>2.65</v>
      </c>
    </row>
    <row r="85" spans="1:12" ht="15">
      <c r="A85" s="23"/>
      <c r="B85" s="15"/>
      <c r="C85" s="11"/>
      <c r="D85" s="7" t="s">
        <v>23</v>
      </c>
      <c r="E85" s="50" t="s">
        <v>42</v>
      </c>
      <c r="F85" s="42">
        <v>40</v>
      </c>
      <c r="G85" s="42">
        <v>3</v>
      </c>
      <c r="H85" s="42">
        <v>0.3</v>
      </c>
      <c r="I85" s="42">
        <v>19.7</v>
      </c>
      <c r="J85" s="42">
        <v>93.8</v>
      </c>
      <c r="K85" s="43" t="s">
        <v>48</v>
      </c>
      <c r="L85" s="42">
        <v>2.98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50" t="s">
        <v>60</v>
      </c>
      <c r="F87" s="42">
        <v>4</v>
      </c>
      <c r="G87" s="42">
        <v>0</v>
      </c>
      <c r="H87" s="42">
        <v>2.9</v>
      </c>
      <c r="I87" s="42">
        <v>0.1</v>
      </c>
      <c r="J87" s="42">
        <v>26.4</v>
      </c>
      <c r="K87" s="43" t="s">
        <v>62</v>
      </c>
      <c r="L87" s="42">
        <v>3.36</v>
      </c>
    </row>
    <row r="88" spans="1:12" ht="15">
      <c r="A88" s="23"/>
      <c r="B88" s="15"/>
      <c r="C88" s="11"/>
      <c r="D88" s="6"/>
      <c r="E88" s="50" t="s">
        <v>61</v>
      </c>
      <c r="F88" s="42">
        <v>22</v>
      </c>
      <c r="G88" s="42">
        <v>1.7</v>
      </c>
      <c r="H88" s="42">
        <v>0.6</v>
      </c>
      <c r="I88" s="42">
        <v>11.3</v>
      </c>
      <c r="J88" s="42">
        <v>57.6</v>
      </c>
      <c r="K88" s="43" t="s">
        <v>48</v>
      </c>
      <c r="L88" s="42">
        <v>2.46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501</v>
      </c>
      <c r="G89" s="19">
        <f t="shared" ref="G89" si="42">SUM(G82:G88)</f>
        <v>15.899999999999999</v>
      </c>
      <c r="H89" s="19">
        <f t="shared" ref="H89" si="43">SUM(H82:H88)</f>
        <v>16.5</v>
      </c>
      <c r="I89" s="19">
        <f t="shared" ref="I89" si="44">SUM(I82:I88)</f>
        <v>64.800000000000011</v>
      </c>
      <c r="J89" s="19">
        <f t="shared" ref="J89:L89" si="45">SUM(J82:J88)</f>
        <v>471.3</v>
      </c>
      <c r="K89" s="25"/>
      <c r="L89" s="19">
        <f t="shared" si="45"/>
        <v>39.15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501</v>
      </c>
      <c r="G100" s="32">
        <f t="shared" ref="G100" si="50">G89+G99</f>
        <v>15.899999999999999</v>
      </c>
      <c r="H100" s="32">
        <f t="shared" ref="H100" si="51">H89+H99</f>
        <v>16.5</v>
      </c>
      <c r="I100" s="32">
        <f t="shared" ref="I100" si="52">I89+I99</f>
        <v>64.800000000000011</v>
      </c>
      <c r="J100" s="32">
        <f t="shared" ref="J100:L100" si="53">J89+J99</f>
        <v>471.3</v>
      </c>
      <c r="K100" s="32"/>
      <c r="L100" s="32">
        <f t="shared" si="53"/>
        <v>39.15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t="s">
        <v>76</v>
      </c>
      <c r="F101" s="39">
        <v>200</v>
      </c>
      <c r="G101" s="39">
        <v>21</v>
      </c>
      <c r="H101" s="39">
        <v>7</v>
      </c>
      <c r="I101" s="39">
        <v>17.5</v>
      </c>
      <c r="J101" s="39">
        <v>217.3</v>
      </c>
      <c r="K101" s="40" t="s">
        <v>80</v>
      </c>
      <c r="L101" s="39">
        <v>51.72</v>
      </c>
    </row>
    <row r="102" spans="1:12" ht="15">
      <c r="A102" s="23"/>
      <c r="B102" s="15"/>
      <c r="C102" s="11"/>
      <c r="D102" s="6"/>
      <c r="E102" s="58" t="s">
        <v>78</v>
      </c>
      <c r="F102" s="42">
        <v>60</v>
      </c>
      <c r="G102" s="42">
        <v>1.1000000000000001</v>
      </c>
      <c r="H102" s="42">
        <v>3.3</v>
      </c>
      <c r="I102" s="42">
        <v>5.5</v>
      </c>
      <c r="J102" s="42">
        <v>56.2</v>
      </c>
      <c r="K102" s="43">
        <v>41</v>
      </c>
      <c r="L102" s="42">
        <v>10.93</v>
      </c>
    </row>
    <row r="103" spans="1:12" ht="15">
      <c r="A103" s="23"/>
      <c r="B103" s="15"/>
      <c r="C103" s="11"/>
      <c r="D103" s="7" t="s">
        <v>22</v>
      </c>
      <c r="E103" t="s">
        <v>77</v>
      </c>
      <c r="F103" s="42">
        <v>200</v>
      </c>
      <c r="G103" s="42">
        <v>0</v>
      </c>
      <c r="H103" s="42">
        <v>0</v>
      </c>
      <c r="I103" s="42">
        <v>22.1</v>
      </c>
      <c r="J103" s="42">
        <v>88.3</v>
      </c>
      <c r="K103" s="43">
        <v>200</v>
      </c>
      <c r="L103" s="42">
        <v>18.559999999999999</v>
      </c>
    </row>
    <row r="104" spans="1:12" ht="15">
      <c r="A104" s="23"/>
      <c r="B104" s="15"/>
      <c r="C104" s="11"/>
      <c r="D104" s="7" t="s">
        <v>23</v>
      </c>
      <c r="E104" t="s">
        <v>42</v>
      </c>
      <c r="F104" s="42">
        <v>30</v>
      </c>
      <c r="G104" s="42">
        <v>2.2999999999999998</v>
      </c>
      <c r="H104" s="42">
        <v>0.2</v>
      </c>
      <c r="I104" s="42">
        <v>14.8</v>
      </c>
      <c r="J104" s="42">
        <v>70.3</v>
      </c>
      <c r="K104" s="43" t="s">
        <v>48</v>
      </c>
      <c r="L104" s="42">
        <v>2.23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t="s">
        <v>79</v>
      </c>
      <c r="F106" s="42">
        <v>20</v>
      </c>
      <c r="G106" s="42">
        <v>1.3</v>
      </c>
      <c r="H106" s="42">
        <v>0.2</v>
      </c>
      <c r="I106" s="42">
        <v>7.9</v>
      </c>
      <c r="J106" s="42">
        <v>39.1</v>
      </c>
      <c r="K106" s="43" t="s">
        <v>48</v>
      </c>
      <c r="L106" s="42">
        <v>1.2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25.700000000000003</v>
      </c>
      <c r="H108" s="19">
        <f t="shared" si="54"/>
        <v>10.7</v>
      </c>
      <c r="I108" s="19">
        <f t="shared" si="54"/>
        <v>67.800000000000011</v>
      </c>
      <c r="J108" s="19">
        <f t="shared" si="54"/>
        <v>471.20000000000005</v>
      </c>
      <c r="K108" s="25"/>
      <c r="L108" s="19">
        <f t="shared" ref="L108" si="55">SUM(L101:L107)</f>
        <v>84.64</v>
      </c>
    </row>
    <row r="109" spans="1:12" ht="15">
      <c r="A109" s="26">
        <v>1</v>
      </c>
      <c r="B109" s="13">
        <f>B101</f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t="s">
        <v>42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510</v>
      </c>
      <c r="G119" s="32">
        <f t="shared" ref="G119" si="58">G108+G118</f>
        <v>25.700000000000003</v>
      </c>
      <c r="H119" s="32">
        <f t="shared" ref="H119" si="59">H108+H118</f>
        <v>10.7</v>
      </c>
      <c r="I119" s="32">
        <f t="shared" ref="I119" si="60">I108+I118</f>
        <v>67.800000000000011</v>
      </c>
      <c r="J119" s="32">
        <f t="shared" ref="J119:L119" si="61">J108+J118</f>
        <v>471.20000000000005</v>
      </c>
      <c r="K119" s="32"/>
      <c r="L119" s="32">
        <f t="shared" si="61"/>
        <v>84.64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t="s">
        <v>39</v>
      </c>
      <c r="F120" s="39">
        <v>150</v>
      </c>
      <c r="G120" s="39">
        <v>8.1999999999999993</v>
      </c>
      <c r="H120" s="39">
        <v>6.3</v>
      </c>
      <c r="I120" s="39">
        <v>35.9</v>
      </c>
      <c r="J120" s="39">
        <v>233.7</v>
      </c>
      <c r="K120" s="40" t="s">
        <v>45</v>
      </c>
      <c r="L120" s="39">
        <v>16.07</v>
      </c>
    </row>
    <row r="121" spans="1:12" ht="15">
      <c r="A121" s="14"/>
      <c r="B121" s="15"/>
      <c r="C121" s="11"/>
      <c r="D121" s="6"/>
      <c r="E121" t="s">
        <v>81</v>
      </c>
      <c r="F121" s="42">
        <v>80</v>
      </c>
      <c r="G121" s="42">
        <v>14.6</v>
      </c>
      <c r="H121" s="42">
        <v>13.9</v>
      </c>
      <c r="I121" s="42">
        <v>13.1</v>
      </c>
      <c r="J121" s="42">
        <v>236.2</v>
      </c>
      <c r="K121" s="43" t="s">
        <v>83</v>
      </c>
      <c r="L121" s="42">
        <v>37.869999999999997</v>
      </c>
    </row>
    <row r="122" spans="1:12" ht="15">
      <c r="A122" s="14"/>
      <c r="B122" s="15"/>
      <c r="C122" s="11"/>
      <c r="D122" s="7" t="s">
        <v>22</v>
      </c>
      <c r="E122" t="s">
        <v>41</v>
      </c>
      <c r="F122" s="42">
        <v>200</v>
      </c>
      <c r="G122" s="42">
        <v>0.2</v>
      </c>
      <c r="H122" s="42">
        <v>0</v>
      </c>
      <c r="I122" s="42">
        <v>6.4</v>
      </c>
      <c r="J122" s="42">
        <v>26.8</v>
      </c>
      <c r="K122" s="43" t="s">
        <v>47</v>
      </c>
      <c r="L122" s="42">
        <v>1.65</v>
      </c>
    </row>
    <row r="123" spans="1:12" ht="15">
      <c r="A123" s="14"/>
      <c r="B123" s="15"/>
      <c r="C123" s="11"/>
      <c r="D123" s="7" t="s">
        <v>23</v>
      </c>
      <c r="E123" t="s">
        <v>42</v>
      </c>
      <c r="F123" s="42">
        <v>30</v>
      </c>
      <c r="G123" s="42">
        <v>2.2999999999999998</v>
      </c>
      <c r="H123" s="42">
        <v>0.2</v>
      </c>
      <c r="I123" s="42">
        <v>14.8</v>
      </c>
      <c r="J123" s="42">
        <v>70.3</v>
      </c>
      <c r="K123" s="43" t="s">
        <v>48</v>
      </c>
      <c r="L123" s="42">
        <v>2.23</v>
      </c>
    </row>
    <row r="124" spans="1:12" ht="15">
      <c r="A124" s="14"/>
      <c r="B124" s="15"/>
      <c r="C124" s="11"/>
      <c r="D124" s="7" t="s">
        <v>24</v>
      </c>
      <c r="E124" t="s">
        <v>82</v>
      </c>
      <c r="F124" s="42">
        <v>60</v>
      </c>
      <c r="G124" s="42">
        <v>0.5</v>
      </c>
      <c r="H124" s="42">
        <v>6.1</v>
      </c>
      <c r="I124" s="42">
        <v>4.3</v>
      </c>
      <c r="J124" s="42">
        <v>74.3</v>
      </c>
      <c r="K124" s="43" t="s">
        <v>84</v>
      </c>
      <c r="L124" s="42">
        <v>10.18</v>
      </c>
    </row>
    <row r="125" spans="1:12" ht="15">
      <c r="A125" s="14"/>
      <c r="B125" s="15"/>
      <c r="C125" s="11"/>
      <c r="D125" s="6"/>
      <c r="E125" t="s">
        <v>44</v>
      </c>
      <c r="F125" s="42">
        <v>30</v>
      </c>
      <c r="G125" s="42">
        <v>1</v>
      </c>
      <c r="H125" s="42">
        <v>0.7</v>
      </c>
      <c r="I125" s="42">
        <v>2.7</v>
      </c>
      <c r="J125" s="42">
        <v>21.2</v>
      </c>
      <c r="K125" s="43" t="s">
        <v>50</v>
      </c>
      <c r="L125" s="42">
        <v>3.16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26.799999999999997</v>
      </c>
      <c r="H127" s="19">
        <f t="shared" si="62"/>
        <v>27.2</v>
      </c>
      <c r="I127" s="19">
        <f t="shared" si="62"/>
        <v>77.2</v>
      </c>
      <c r="J127" s="19">
        <f t="shared" si="62"/>
        <v>662.5</v>
      </c>
      <c r="K127" s="25"/>
      <c r="L127" s="19">
        <f t="shared" ref="L127" si="63">SUM(L120:L126)</f>
        <v>71.16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550</v>
      </c>
      <c r="G138" s="32">
        <f t="shared" ref="G138" si="66">G127+G137</f>
        <v>26.799999999999997</v>
      </c>
      <c r="H138" s="32">
        <f t="shared" ref="H138" si="67">H127+H137</f>
        <v>27.2</v>
      </c>
      <c r="I138" s="32">
        <f t="shared" ref="I138" si="68">I127+I137</f>
        <v>77.2</v>
      </c>
      <c r="J138" s="32">
        <f t="shared" ref="J138:L138" si="69">J127+J137</f>
        <v>662.5</v>
      </c>
      <c r="K138" s="32"/>
      <c r="L138" s="32">
        <f t="shared" si="69"/>
        <v>71.16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t="s">
        <v>85</v>
      </c>
      <c r="F139" s="39">
        <v>220</v>
      </c>
      <c r="G139" s="39">
        <v>9.1</v>
      </c>
      <c r="H139" s="39">
        <v>11.1</v>
      </c>
      <c r="I139" s="39">
        <v>41.4</v>
      </c>
      <c r="J139" s="39">
        <v>302.39999999999998</v>
      </c>
      <c r="K139" s="40" t="s">
        <v>86</v>
      </c>
      <c r="L139" s="39">
        <v>19.02</v>
      </c>
    </row>
    <row r="140" spans="1:12" ht="15">
      <c r="A140" s="23"/>
      <c r="B140" s="15"/>
      <c r="C140" s="11"/>
      <c r="D140" s="6"/>
      <c r="E140" t="s">
        <v>60</v>
      </c>
      <c r="F140" s="42">
        <v>10</v>
      </c>
      <c r="G140" s="42">
        <v>0.1</v>
      </c>
      <c r="H140" s="42">
        <v>7.3</v>
      </c>
      <c r="I140" s="42">
        <v>0.1</v>
      </c>
      <c r="J140" s="42">
        <v>66.099999999999994</v>
      </c>
      <c r="K140" s="43" t="s">
        <v>62</v>
      </c>
      <c r="L140" s="42">
        <v>8.4</v>
      </c>
    </row>
    <row r="141" spans="1:12" ht="15">
      <c r="A141" s="23"/>
      <c r="B141" s="15"/>
      <c r="C141" s="11"/>
      <c r="D141" s="7" t="s">
        <v>22</v>
      </c>
      <c r="E141" t="s">
        <v>77</v>
      </c>
      <c r="F141" s="42">
        <v>200</v>
      </c>
      <c r="G141" s="42">
        <v>0</v>
      </c>
      <c r="H141" s="42">
        <v>0</v>
      </c>
      <c r="I141" s="42">
        <v>22.1</v>
      </c>
      <c r="J141" s="42">
        <v>88.3</v>
      </c>
      <c r="K141" s="43">
        <v>200</v>
      </c>
      <c r="L141" s="42">
        <v>18.559999999999999</v>
      </c>
    </row>
    <row r="142" spans="1:12" ht="15.75" customHeight="1">
      <c r="A142" s="23"/>
      <c r="B142" s="15"/>
      <c r="C142" s="11"/>
      <c r="D142" s="7" t="s">
        <v>23</v>
      </c>
      <c r="E142" t="s">
        <v>42</v>
      </c>
      <c r="F142" s="42">
        <v>40</v>
      </c>
      <c r="G142" s="42">
        <v>3</v>
      </c>
      <c r="H142" s="42">
        <v>0.3</v>
      </c>
      <c r="I142" s="42">
        <v>19.7</v>
      </c>
      <c r="J142" s="42">
        <v>93.8</v>
      </c>
      <c r="K142" s="43" t="s">
        <v>48</v>
      </c>
      <c r="L142" s="42">
        <v>2.98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t="s">
        <v>61</v>
      </c>
      <c r="F144" s="42">
        <v>30</v>
      </c>
      <c r="G144" s="42">
        <v>2.2999999999999998</v>
      </c>
      <c r="H144" s="42">
        <v>0.9</v>
      </c>
      <c r="I144" s="42">
        <v>15.4</v>
      </c>
      <c r="J144" s="42">
        <v>78.5</v>
      </c>
      <c r="K144" s="43" t="s">
        <v>48</v>
      </c>
      <c r="L144" s="42">
        <v>3.36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14.5</v>
      </c>
      <c r="H146" s="19">
        <f t="shared" si="70"/>
        <v>19.599999999999998</v>
      </c>
      <c r="I146" s="19">
        <f t="shared" si="70"/>
        <v>98.7</v>
      </c>
      <c r="J146" s="19">
        <f t="shared" si="70"/>
        <v>629.1</v>
      </c>
      <c r="K146" s="25"/>
      <c r="L146" s="19">
        <f t="shared" ref="L146" si="71">SUM(L139:L145)</f>
        <v>52.32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14.5</v>
      </c>
      <c r="H157" s="32">
        <f t="shared" ref="H157" si="75">H146+H156</f>
        <v>19.599999999999998</v>
      </c>
      <c r="I157" s="32">
        <f t="shared" ref="I157" si="76">I146+I156</f>
        <v>98.7</v>
      </c>
      <c r="J157" s="32">
        <f t="shared" ref="J157:L157" si="77">J146+J156</f>
        <v>629.1</v>
      </c>
      <c r="K157" s="32"/>
      <c r="L157" s="32">
        <f t="shared" si="77"/>
        <v>52.32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t="s">
        <v>87</v>
      </c>
      <c r="F158" s="39">
        <v>150</v>
      </c>
      <c r="G158" s="39">
        <v>3.1</v>
      </c>
      <c r="H158" s="39">
        <v>5.3</v>
      </c>
      <c r="I158" s="39">
        <v>19.8</v>
      </c>
      <c r="J158" s="39">
        <v>139.4</v>
      </c>
      <c r="K158" s="40" t="s">
        <v>90</v>
      </c>
      <c r="L158" s="39">
        <v>18.78</v>
      </c>
    </row>
    <row r="159" spans="1:12" ht="15">
      <c r="A159" s="23"/>
      <c r="B159" s="15"/>
      <c r="C159" s="11"/>
      <c r="D159" s="6"/>
      <c r="E159" t="s">
        <v>88</v>
      </c>
      <c r="F159" s="42">
        <v>90</v>
      </c>
      <c r="G159" s="42">
        <v>12.2</v>
      </c>
      <c r="H159" s="42">
        <v>14</v>
      </c>
      <c r="I159" s="42">
        <v>2.5</v>
      </c>
      <c r="J159" s="42">
        <v>185</v>
      </c>
      <c r="K159" s="43">
        <v>290</v>
      </c>
      <c r="L159" s="42">
        <v>31.3</v>
      </c>
    </row>
    <row r="160" spans="1:12" ht="15">
      <c r="A160" s="23"/>
      <c r="B160" s="15"/>
      <c r="C160" s="11"/>
      <c r="D160" s="7" t="s">
        <v>22</v>
      </c>
      <c r="E160" t="s">
        <v>89</v>
      </c>
      <c r="F160" s="42">
        <v>200</v>
      </c>
      <c r="G160" s="42">
        <v>4.7</v>
      </c>
      <c r="H160" s="42">
        <v>3.5</v>
      </c>
      <c r="I160" s="42">
        <v>12.5</v>
      </c>
      <c r="J160" s="42">
        <v>100.4</v>
      </c>
      <c r="K160" s="43" t="s">
        <v>91</v>
      </c>
      <c r="L160" s="42">
        <v>17.36</v>
      </c>
    </row>
    <row r="161" spans="1:12" ht="15">
      <c r="A161" s="23"/>
      <c r="B161" s="15"/>
      <c r="C161" s="11"/>
      <c r="D161" s="7" t="s">
        <v>23</v>
      </c>
      <c r="E161" t="s">
        <v>42</v>
      </c>
      <c r="F161" s="42">
        <v>30</v>
      </c>
      <c r="G161" s="42">
        <v>2.2999999999999998</v>
      </c>
      <c r="H161" s="42">
        <v>0.2</v>
      </c>
      <c r="I161" s="42">
        <v>14.8</v>
      </c>
      <c r="J161" s="42">
        <v>70.3</v>
      </c>
      <c r="K161" s="43" t="s">
        <v>48</v>
      </c>
      <c r="L161" s="42">
        <v>2.23</v>
      </c>
    </row>
    <row r="162" spans="1:12" ht="15">
      <c r="A162" s="23"/>
      <c r="B162" s="15"/>
      <c r="C162" s="11"/>
      <c r="D162" s="7" t="s">
        <v>24</v>
      </c>
      <c r="E162" s="58" t="s">
        <v>52</v>
      </c>
      <c r="F162" s="42">
        <v>60</v>
      </c>
      <c r="G162" s="42">
        <v>1</v>
      </c>
      <c r="H162" s="42">
        <v>6.1</v>
      </c>
      <c r="I162" s="42">
        <v>5.8</v>
      </c>
      <c r="J162" s="42">
        <v>81.5</v>
      </c>
      <c r="K162" s="43" t="s">
        <v>56</v>
      </c>
      <c r="L162" s="42">
        <v>7.44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23.3</v>
      </c>
      <c r="H165" s="19">
        <f t="shared" si="78"/>
        <v>29.1</v>
      </c>
      <c r="I165" s="19">
        <f t="shared" si="78"/>
        <v>55.399999999999991</v>
      </c>
      <c r="J165" s="19">
        <f t="shared" si="78"/>
        <v>576.59999999999991</v>
      </c>
      <c r="K165" s="25"/>
      <c r="L165" s="19">
        <f t="shared" ref="L165" si="79">SUM(L158:L164)</f>
        <v>77.11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530</v>
      </c>
      <c r="G176" s="32">
        <f t="shared" ref="G176" si="82">G165+G175</f>
        <v>23.3</v>
      </c>
      <c r="H176" s="32">
        <f t="shared" ref="H176" si="83">H165+H175</f>
        <v>29.1</v>
      </c>
      <c r="I176" s="32">
        <f t="shared" ref="I176" si="84">I165+I175</f>
        <v>55.399999999999991</v>
      </c>
      <c r="J176" s="32">
        <f t="shared" ref="J176:L176" si="85">J165+J175</f>
        <v>576.59999999999991</v>
      </c>
      <c r="K176" s="32"/>
      <c r="L176" s="32">
        <f t="shared" si="85"/>
        <v>77.11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t="s">
        <v>76</v>
      </c>
      <c r="F177" s="39">
        <v>200</v>
      </c>
      <c r="G177" s="39">
        <v>21</v>
      </c>
      <c r="H177" s="39">
        <v>7</v>
      </c>
      <c r="I177" s="39">
        <v>17.5</v>
      </c>
      <c r="J177" s="39">
        <v>217.3</v>
      </c>
      <c r="K177" s="40" t="s">
        <v>80</v>
      </c>
      <c r="L177" s="39">
        <v>51.72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t="s">
        <v>53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43" t="s">
        <v>55</v>
      </c>
      <c r="L179" s="42">
        <v>2.65</v>
      </c>
    </row>
    <row r="180" spans="1:12" ht="15">
      <c r="A180" s="23"/>
      <c r="B180" s="15"/>
      <c r="C180" s="11"/>
      <c r="D180" s="7" t="s">
        <v>23</v>
      </c>
      <c r="E180" t="s">
        <v>42</v>
      </c>
      <c r="F180" s="42">
        <v>40</v>
      </c>
      <c r="G180" s="42">
        <v>3</v>
      </c>
      <c r="H180" s="42">
        <v>0.3</v>
      </c>
      <c r="I180" s="42">
        <v>19.7</v>
      </c>
      <c r="J180" s="42">
        <v>93.8</v>
      </c>
      <c r="K180" s="43" t="s">
        <v>48</v>
      </c>
      <c r="L180" s="42">
        <v>2.98</v>
      </c>
    </row>
    <row r="181" spans="1:12" ht="15">
      <c r="A181" s="23"/>
      <c r="B181" s="15"/>
      <c r="C181" s="11"/>
      <c r="D181" s="7" t="s">
        <v>24</v>
      </c>
      <c r="E181" s="58" t="s">
        <v>43</v>
      </c>
      <c r="F181" s="42">
        <v>60</v>
      </c>
      <c r="G181" s="42">
        <v>1.7</v>
      </c>
      <c r="H181" s="42">
        <v>4.3</v>
      </c>
      <c r="I181" s="42">
        <v>6.2</v>
      </c>
      <c r="J181" s="42">
        <v>70.3</v>
      </c>
      <c r="K181" s="43" t="s">
        <v>49</v>
      </c>
      <c r="L181" s="42">
        <v>7.69</v>
      </c>
    </row>
    <row r="182" spans="1:12" ht="15">
      <c r="A182" s="23"/>
      <c r="B182" s="15"/>
      <c r="C182" s="11"/>
      <c r="D182" s="6"/>
      <c r="E182" t="s">
        <v>79</v>
      </c>
      <c r="F182" s="42">
        <v>40</v>
      </c>
      <c r="G182" s="42">
        <v>2.6</v>
      </c>
      <c r="H182" s="42">
        <v>0.5</v>
      </c>
      <c r="I182" s="42">
        <v>15.8</v>
      </c>
      <c r="J182" s="42">
        <v>78.2</v>
      </c>
      <c r="K182" s="43" t="s">
        <v>48</v>
      </c>
      <c r="L182" s="42">
        <v>2.4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28.5</v>
      </c>
      <c r="H184" s="19">
        <f t="shared" si="86"/>
        <v>12.2</v>
      </c>
      <c r="I184" s="19">
        <f t="shared" si="86"/>
        <v>65.8</v>
      </c>
      <c r="J184" s="19">
        <f t="shared" si="86"/>
        <v>487.5</v>
      </c>
      <c r="K184" s="25"/>
      <c r="L184" s="19">
        <f t="shared" ref="L184" si="87">SUM(L177:L183)</f>
        <v>67.44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28.5</v>
      </c>
      <c r="H195" s="32">
        <f t="shared" ref="H195" si="91">H184+H194</f>
        <v>12.2</v>
      </c>
      <c r="I195" s="32">
        <f t="shared" ref="I195" si="92">I184+I194</f>
        <v>65.8</v>
      </c>
      <c r="J195" s="32">
        <f t="shared" ref="J195:L195" si="93">J184+J194</f>
        <v>487.5</v>
      </c>
      <c r="K195" s="32"/>
      <c r="L195" s="32">
        <f t="shared" si="93"/>
        <v>67.44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t="s">
        <v>92</v>
      </c>
      <c r="F196" s="39">
        <v>2220</v>
      </c>
      <c r="G196" s="39">
        <v>5</v>
      </c>
      <c r="H196" s="39">
        <v>6.3</v>
      </c>
      <c r="I196" s="39">
        <v>26.7</v>
      </c>
      <c r="J196" s="39">
        <v>183.9</v>
      </c>
      <c r="K196" s="40" t="s">
        <v>93</v>
      </c>
      <c r="L196" s="39">
        <v>20.100000000000001</v>
      </c>
    </row>
    <row r="197" spans="1:12" ht="15">
      <c r="A197" s="23"/>
      <c r="B197" s="15"/>
      <c r="C197" s="11"/>
      <c r="D197" s="6"/>
      <c r="E197" t="s">
        <v>60</v>
      </c>
      <c r="F197" s="42">
        <v>4</v>
      </c>
      <c r="G197" s="42">
        <v>0</v>
      </c>
      <c r="H197" s="42">
        <v>2.9</v>
      </c>
      <c r="I197" s="42">
        <v>0.1</v>
      </c>
      <c r="J197" s="42">
        <v>26.4</v>
      </c>
      <c r="K197" s="43" t="s">
        <v>94</v>
      </c>
      <c r="L197" s="42">
        <v>3.36</v>
      </c>
    </row>
    <row r="198" spans="1:12" ht="15">
      <c r="A198" s="23"/>
      <c r="B198" s="15"/>
      <c r="C198" s="11"/>
      <c r="D198" s="7" t="s">
        <v>22</v>
      </c>
      <c r="E198" t="s">
        <v>41</v>
      </c>
      <c r="F198" s="42">
        <v>200</v>
      </c>
      <c r="G198" s="42">
        <v>0.2</v>
      </c>
      <c r="H198" s="42">
        <v>0</v>
      </c>
      <c r="I198" s="42">
        <v>6.4</v>
      </c>
      <c r="J198" s="42">
        <v>26.8</v>
      </c>
      <c r="K198" s="43" t="s">
        <v>47</v>
      </c>
      <c r="L198" s="42">
        <v>1.65</v>
      </c>
    </row>
    <row r="199" spans="1:12" ht="15">
      <c r="A199" s="23"/>
      <c r="B199" s="15"/>
      <c r="C199" s="11"/>
      <c r="D199" s="7" t="s">
        <v>23</v>
      </c>
      <c r="E199" t="s">
        <v>42</v>
      </c>
      <c r="F199" s="42">
        <v>40</v>
      </c>
      <c r="G199" s="42">
        <v>3</v>
      </c>
      <c r="H199" s="42">
        <v>0.3</v>
      </c>
      <c r="I199" s="42">
        <v>19.7</v>
      </c>
      <c r="J199" s="42">
        <v>93.8</v>
      </c>
      <c r="K199" s="43" t="s">
        <v>48</v>
      </c>
      <c r="L199" s="42">
        <v>2.98</v>
      </c>
    </row>
    <row r="200" spans="1:12" ht="15">
      <c r="A200" s="23"/>
      <c r="B200" s="15"/>
      <c r="C200" s="11"/>
      <c r="D200" s="7" t="s">
        <v>24</v>
      </c>
      <c r="E200" t="s">
        <v>59</v>
      </c>
      <c r="F200" s="42">
        <v>25</v>
      </c>
      <c r="G200" s="42">
        <v>0.1</v>
      </c>
      <c r="H200" s="42">
        <v>0</v>
      </c>
      <c r="I200" s="42">
        <v>16</v>
      </c>
      <c r="J200" s="42">
        <v>64.3</v>
      </c>
      <c r="K200" s="43" t="s">
        <v>48</v>
      </c>
      <c r="L200" s="42">
        <v>3.9</v>
      </c>
    </row>
    <row r="201" spans="1:12" ht="15">
      <c r="A201" s="23"/>
      <c r="B201" s="15"/>
      <c r="C201" s="11"/>
      <c r="D201" s="6"/>
      <c r="E201" t="s">
        <v>79</v>
      </c>
      <c r="F201" s="42">
        <v>20</v>
      </c>
      <c r="G201" s="42">
        <v>1.3</v>
      </c>
      <c r="H201" s="42">
        <v>0.2</v>
      </c>
      <c r="I201" s="42">
        <v>7.9</v>
      </c>
      <c r="J201" s="42">
        <v>39.1</v>
      </c>
      <c r="K201" s="43" t="s">
        <v>48</v>
      </c>
      <c r="L201" s="42">
        <v>1.2</v>
      </c>
    </row>
    <row r="202" spans="1:12" ht="15">
      <c r="A202" s="23"/>
      <c r="B202" s="15"/>
      <c r="C202" s="11"/>
      <c r="D202" s="6"/>
      <c r="E202" t="s">
        <v>61</v>
      </c>
      <c r="F202" s="42">
        <v>22</v>
      </c>
      <c r="G202" s="42">
        <v>1.7</v>
      </c>
      <c r="H202" s="42">
        <v>0.6</v>
      </c>
      <c r="I202" s="42">
        <v>11.3</v>
      </c>
      <c r="J202" s="42">
        <v>57.6</v>
      </c>
      <c r="K202" s="43" t="s">
        <v>48</v>
      </c>
      <c r="L202" s="42">
        <v>2.46</v>
      </c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2531</v>
      </c>
      <c r="G203" s="19">
        <f t="shared" ref="G203:J203" si="94">SUM(G196:G202)</f>
        <v>11.299999999999999</v>
      </c>
      <c r="H203" s="19">
        <f t="shared" si="94"/>
        <v>10.299999999999999</v>
      </c>
      <c r="I203" s="19">
        <f t="shared" si="94"/>
        <v>88.100000000000009</v>
      </c>
      <c r="J203" s="19">
        <f t="shared" si="94"/>
        <v>491.90000000000009</v>
      </c>
      <c r="K203" s="25"/>
      <c r="L203" s="19">
        <f t="shared" ref="L203" si="95">SUM(L196:L202)</f>
        <v>35.65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3"/>
      <c r="B205" s="15"/>
      <c r="C205" s="11"/>
      <c r="D205" s="7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3"/>
      <c r="B208" s="15"/>
      <c r="C208" s="11"/>
      <c r="D208" s="7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3"/>
      <c r="B209" s="15"/>
      <c r="C209" s="11"/>
      <c r="D209" s="7" t="s">
        <v>31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2531</v>
      </c>
      <c r="G214" s="32">
        <f t="shared" ref="G214:J214" si="98">G203+G213</f>
        <v>11.299999999999999</v>
      </c>
      <c r="H214" s="32">
        <f t="shared" si="98"/>
        <v>10.299999999999999</v>
      </c>
      <c r="I214" s="32">
        <f t="shared" si="98"/>
        <v>88.100000000000009</v>
      </c>
      <c r="J214" s="32">
        <f t="shared" si="98"/>
        <v>491.90000000000009</v>
      </c>
      <c r="K214" s="32"/>
      <c r="L214" s="32">
        <f t="shared" ref="L214" si="99">L203+L213</f>
        <v>35.65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t="s">
        <v>65</v>
      </c>
      <c r="F215" s="39">
        <v>150</v>
      </c>
      <c r="G215" s="39">
        <v>5.3</v>
      </c>
      <c r="H215" s="39">
        <v>4.9000000000000004</v>
      </c>
      <c r="I215" s="39">
        <v>32.799999999999997</v>
      </c>
      <c r="J215" s="39">
        <v>196.8</v>
      </c>
      <c r="K215" s="40" t="s">
        <v>69</v>
      </c>
      <c r="L215" s="39">
        <v>11.96</v>
      </c>
    </row>
    <row r="216" spans="1:12" ht="15">
      <c r="A216" s="23"/>
      <c r="B216" s="15"/>
      <c r="C216" s="11"/>
      <c r="D216" s="6"/>
      <c r="E216" t="s">
        <v>66</v>
      </c>
      <c r="F216" s="42">
        <v>90</v>
      </c>
      <c r="G216" s="42">
        <v>12.7</v>
      </c>
      <c r="H216" s="42">
        <v>5.2</v>
      </c>
      <c r="I216" s="42">
        <v>4</v>
      </c>
      <c r="J216" s="42">
        <v>113.7</v>
      </c>
      <c r="K216" s="43" t="s">
        <v>70</v>
      </c>
      <c r="L216" s="42">
        <v>31.3</v>
      </c>
    </row>
    <row r="217" spans="1:12" ht="15">
      <c r="A217" s="23"/>
      <c r="B217" s="15"/>
      <c r="C217" s="11"/>
      <c r="D217" s="7" t="s">
        <v>22</v>
      </c>
      <c r="E217" t="s">
        <v>67</v>
      </c>
      <c r="F217" s="42">
        <v>200</v>
      </c>
      <c r="G217" s="42">
        <v>0.5</v>
      </c>
      <c r="H217" s="42">
        <v>0</v>
      </c>
      <c r="I217" s="42">
        <v>19.8</v>
      </c>
      <c r="J217" s="42">
        <v>81</v>
      </c>
      <c r="K217" s="43" t="s">
        <v>95</v>
      </c>
      <c r="L217" s="42">
        <v>9.9</v>
      </c>
    </row>
    <row r="218" spans="1:12" ht="15">
      <c r="A218" s="23"/>
      <c r="B218" s="15"/>
      <c r="C218" s="11"/>
      <c r="D218" s="7" t="s">
        <v>23</v>
      </c>
      <c r="E218" t="s">
        <v>42</v>
      </c>
      <c r="F218" s="42">
        <v>20</v>
      </c>
      <c r="G218" s="42">
        <v>1.5</v>
      </c>
      <c r="H218" s="42">
        <v>0.2</v>
      </c>
      <c r="I218" s="42">
        <v>9.8000000000000007</v>
      </c>
      <c r="J218" s="42">
        <v>46.9</v>
      </c>
      <c r="K218" s="43" t="s">
        <v>48</v>
      </c>
      <c r="L218" s="42">
        <v>1.49</v>
      </c>
    </row>
    <row r="219" spans="1:12" ht="15">
      <c r="A219" s="23"/>
      <c r="B219" s="15"/>
      <c r="C219" s="11"/>
      <c r="D219" s="7" t="s">
        <v>24</v>
      </c>
      <c r="E219" t="s">
        <v>68</v>
      </c>
      <c r="F219" s="42">
        <v>60</v>
      </c>
      <c r="G219" s="42">
        <v>1.1000000000000001</v>
      </c>
      <c r="H219" s="42">
        <v>2.8</v>
      </c>
      <c r="I219" s="42">
        <v>8.1999999999999993</v>
      </c>
      <c r="J219" s="42">
        <v>62.8</v>
      </c>
      <c r="K219" s="43">
        <v>35</v>
      </c>
      <c r="L219" s="42">
        <v>5.27</v>
      </c>
    </row>
    <row r="220" spans="1:12" ht="1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520</v>
      </c>
      <c r="G222" s="19">
        <f t="shared" ref="G222:J222" si="100">SUM(G215:G221)</f>
        <v>21.1</v>
      </c>
      <c r="H222" s="19">
        <f t="shared" si="100"/>
        <v>13.100000000000001</v>
      </c>
      <c r="I222" s="19">
        <f t="shared" si="100"/>
        <v>74.599999999999994</v>
      </c>
      <c r="J222" s="19">
        <f t="shared" si="100"/>
        <v>501.2</v>
      </c>
      <c r="K222" s="25"/>
      <c r="L222" s="19">
        <f t="shared" ref="L222" si="101">SUM(L215:L221)</f>
        <v>59.92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3"/>
      <c r="B224" s="15"/>
      <c r="C224" s="11"/>
      <c r="D224" s="7" t="s">
        <v>27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23"/>
      <c r="B225" s="15"/>
      <c r="C225" s="11"/>
      <c r="D225" s="7" t="s">
        <v>28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>
      <c r="A226" s="23"/>
      <c r="B226" s="15"/>
      <c r="C226" s="11"/>
      <c r="D226" s="7" t="s">
        <v>29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>
      <c r="A227" s="23"/>
      <c r="B227" s="15"/>
      <c r="C227" s="11"/>
      <c r="D227" s="7" t="s">
        <v>30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>
      <c r="A228" s="23"/>
      <c r="B228" s="15"/>
      <c r="C228" s="11"/>
      <c r="D228" s="7" t="s">
        <v>31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>
      <c r="A229" s="23"/>
      <c r="B229" s="15"/>
      <c r="C229" s="11"/>
      <c r="D229" s="7" t="s">
        <v>32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520</v>
      </c>
      <c r="G233" s="32">
        <f t="shared" ref="G233:J233" si="104">G222+G232</f>
        <v>21.1</v>
      </c>
      <c r="H233" s="32">
        <f t="shared" si="104"/>
        <v>13.100000000000001</v>
      </c>
      <c r="I233" s="32">
        <f t="shared" si="104"/>
        <v>74.599999999999994</v>
      </c>
      <c r="J233" s="32">
        <f t="shared" si="104"/>
        <v>501.2</v>
      </c>
      <c r="K233" s="32"/>
      <c r="L233" s="32">
        <f t="shared" ref="L233" si="105">L222+L232</f>
        <v>59.92</v>
      </c>
    </row>
    <row r="234" spans="1:12" ht="13.5" thickBot="1">
      <c r="A234" s="27"/>
      <c r="B234" s="28"/>
      <c r="C234" s="54" t="s">
        <v>5</v>
      </c>
      <c r="D234" s="54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689.41666666666663</v>
      </c>
      <c r="G234" s="34">
        <f t="shared" ref="G234:L234" si="106">(G24+G43+G62+G81+G100+G119+G138+G157+G176+G195+G214+G233)/(IF(G24=0,0,1)+IF(G43=0,0,1)+IF(G62=0,0,1)+IF(G81=0,0,1)+IF(G100=0,0,1)+IF(G119=0,0,1)+IF(G138=0,0,1)+IF(G157=0,0,1)+IF(G176=0,0,1)+IF(G195=0,0,1)+IF(G214=0,0,1)+IF(G233=0,0,1))</f>
        <v>21.966666666666672</v>
      </c>
      <c r="H234" s="34">
        <f t="shared" si="106"/>
        <v>16.191666666666666</v>
      </c>
      <c r="I234" s="34">
        <f t="shared" si="106"/>
        <v>75.00833333333334</v>
      </c>
      <c r="J234" s="34">
        <f t="shared" si="106"/>
        <v>534.20833333333337</v>
      </c>
      <c r="K234" s="34"/>
      <c r="L234" s="34">
        <f t="shared" si="106"/>
        <v>61.409999999999989</v>
      </c>
    </row>
  </sheetData>
  <mergeCells count="16">
    <mergeCell ref="C214:D214"/>
    <mergeCell ref="C234:E23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ОГЭ9</cp:lastModifiedBy>
  <dcterms:created xsi:type="dcterms:W3CDTF">2022-05-16T14:23:56Z</dcterms:created>
  <dcterms:modified xsi:type="dcterms:W3CDTF">2023-10-12T18:42:29Z</dcterms:modified>
</cp:coreProperties>
</file>